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x/max.io/maxirwin.com/contents/articles/persona-enriched-prompting/"/>
    </mc:Choice>
  </mc:AlternateContent>
  <xr:revisionPtr revIDLastSave="0" documentId="8_{A19DD601-C34C-0B47-85B2-83CD904A5B32}" xr6:coauthVersionLast="47" xr6:coauthVersionMax="47" xr10:uidLastSave="{00000000-0000-0000-0000-000000000000}"/>
  <bookViews>
    <workbookView xWindow="0" yWindow="740" windowWidth="29400" windowHeight="17040" xr2:uid="{00000000-000D-0000-FFFF-FFFF00000000}"/>
  </bookViews>
  <sheets>
    <sheet name="Building &amp; Materials" sheetId="1" r:id="rId1"/>
    <sheet name="Labor &amp; Markup" sheetId="2" r:id="rId2"/>
    <sheet name="Permit, Taxes &amp; Unit Cost" sheetId="3" r:id="rId3"/>
    <sheet name="Dashboard" sheetId="4" r:id="rId4"/>
    <sheet name="Timeline &amp; Budget" sheetId="5" r:id="rId5"/>
    <sheet name="Client Proposal" sheetId="6" r:id="rId6"/>
    <sheet name="Executive Summary" sheetId="7" r:id="rId7"/>
    <sheet name="Financial Analysis" sheetId="8" r:id="rId8"/>
  </sheets>
  <definedNames>
    <definedName name="_xlnm._FilterDatabase" localSheetId="4" hidden="1">'Timeline &amp; Budget'!$A$1:$D$4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4" i="2"/>
  <c r="B10" i="2" s="1"/>
  <c r="B3" i="4" s="1"/>
  <c r="B9" i="1"/>
  <c r="B2" i="4" s="1"/>
  <c r="B8" i="3" l="1"/>
  <c r="B2" i="8"/>
  <c r="B3" i="8"/>
  <c r="B4" i="8" s="1"/>
  <c r="B5" i="8" s="1"/>
  <c r="B9" i="3" l="1"/>
  <c r="B5" i="4"/>
  <c r="B2" i="7" s="1"/>
  <c r="B3" i="7" s="1"/>
  <c r="B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5" authorId="0" shapeId="0" xr:uid="{00000000-0006-0000-0000-000001000000}">
      <text>
        <r>
          <rPr>
            <sz val="12"/>
            <color rgb="FF000000"/>
            <rFont val="Calibri"/>
            <family val="1"/>
          </rPr>
          <t>Enter cost in dollars</t>
        </r>
      </text>
    </comment>
    <comment ref="B6" authorId="0" shapeId="0" xr:uid="{00000000-0006-0000-0000-000002000000}">
      <text>
        <r>
          <rPr>
            <sz val="12"/>
            <color rgb="FF000000"/>
            <rFont val="Calibri"/>
            <family val="1"/>
          </rPr>
          <t>Enter cost in dollars</t>
        </r>
      </text>
    </comment>
    <comment ref="B7" authorId="0" shapeId="0" xr:uid="{00000000-0006-0000-0000-000003000000}">
      <text>
        <r>
          <rPr>
            <sz val="12"/>
            <color rgb="FF000000"/>
            <rFont val="Calibri"/>
            <family val="1"/>
          </rPr>
          <t>Enter cost in dollars</t>
        </r>
      </text>
    </comment>
    <comment ref="B8" authorId="0" shapeId="0" xr:uid="{00000000-0006-0000-0000-000004000000}">
      <text>
        <r>
          <rPr>
            <sz val="12"/>
            <color rgb="FF000000"/>
            <rFont val="Calibri"/>
            <family val="1"/>
          </rPr>
          <t>Enter cost in dollars</t>
        </r>
      </text>
    </comment>
    <comment ref="B9" authorId="0" shapeId="0" xr:uid="{00000000-0006-0000-0000-000005000000}">
      <text>
        <r>
          <rPr>
            <sz val="12"/>
            <color rgb="FF000000"/>
            <rFont val="Calibri"/>
            <family val="1"/>
          </rPr>
          <t>Calculated value; do not modify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" authorId="0" shapeId="0" xr:uid="{00000000-0006-0000-0100-000001000000}">
      <text>
        <r>
          <rPr>
            <sz val="12"/>
            <color rgb="FF000000"/>
            <rFont val="Calibri"/>
            <family val="1"/>
          </rPr>
          <t>Enter number of hours</t>
        </r>
      </text>
    </comment>
    <comment ref="B3" authorId="0" shapeId="0" xr:uid="{00000000-0006-0000-0100-000002000000}">
      <text>
        <r>
          <rPr>
            <sz val="12"/>
            <color rgb="FF000000"/>
            <rFont val="Calibri"/>
            <family val="1"/>
          </rPr>
          <t>Enter hourly rate in dollars</t>
        </r>
      </text>
    </comment>
    <comment ref="B4" authorId="0" shapeId="0" xr:uid="{00000000-0006-0000-0100-000003000000}">
      <text>
        <r>
          <rPr>
            <sz val="12"/>
            <color rgb="FF000000"/>
            <rFont val="Calibri"/>
            <family val="1"/>
          </rPr>
          <t>Calculated: Labor Hours x Hourly Rate</t>
        </r>
      </text>
    </comment>
    <comment ref="B5" authorId="0" shapeId="0" xr:uid="{00000000-0006-0000-0100-000004000000}">
      <text>
        <r>
          <rPr>
            <sz val="12"/>
            <color rgb="FF000000"/>
            <rFont val="Calibri"/>
            <family val="1"/>
          </rPr>
          <t>Enter overtime hours</t>
        </r>
      </text>
    </comment>
    <comment ref="B6" authorId="0" shapeId="0" xr:uid="{00000000-0006-0000-0100-000005000000}">
      <text>
        <r>
          <rPr>
            <sz val="12"/>
            <color rgb="FF000000"/>
            <rFont val="Calibri"/>
            <family val="1"/>
          </rPr>
          <t>Enter overtime rate in dollars</t>
        </r>
      </text>
    </comment>
    <comment ref="B7" authorId="0" shapeId="0" xr:uid="{00000000-0006-0000-0100-000006000000}">
      <text>
        <r>
          <rPr>
            <sz val="12"/>
            <color rgb="FF000000"/>
            <rFont val="Calibri"/>
            <family val="1"/>
          </rPr>
          <t>Calculated: Overtime Hours x Overtime Rate</t>
        </r>
      </text>
    </comment>
    <comment ref="B8" authorId="0" shapeId="0" xr:uid="{00000000-0006-0000-0100-000007000000}">
      <text>
        <r>
          <rPr>
            <sz val="12"/>
            <color rgb="FF000000"/>
            <rFont val="Calibri"/>
            <family val="1"/>
          </rPr>
          <t>Enter markup percentage for labor</t>
        </r>
      </text>
    </comment>
    <comment ref="B9" authorId="0" shapeId="0" xr:uid="{00000000-0006-0000-0100-000008000000}">
      <text>
        <r>
          <rPr>
            <sz val="12"/>
            <color rgb="FF000000"/>
            <rFont val="Calibri"/>
            <family val="1"/>
          </rPr>
          <t>Enter markup percentage for materials</t>
        </r>
      </text>
    </comment>
    <comment ref="B10" authorId="0" shapeId="0" xr:uid="{00000000-0006-0000-0100-000009000000}">
      <text>
        <r>
          <rPr>
            <sz val="12"/>
            <color rgb="FF000000"/>
            <rFont val="Calibri"/>
            <family val="1"/>
          </rPr>
          <t>Calculated: (Labor Cost + Overtime Cost) with combined markups applied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" authorId="0" shapeId="0" xr:uid="{00000000-0006-0000-0200-000001000000}">
      <text>
        <r>
          <rPr>
            <sz val="12"/>
            <color rgb="FF000000"/>
            <rFont val="Calibri"/>
            <family val="1"/>
          </rPr>
          <t>Enter permit fees in dollars</t>
        </r>
      </text>
    </comment>
    <comment ref="B3" authorId="0" shapeId="0" xr:uid="{00000000-0006-0000-0200-000002000000}">
      <text>
        <r>
          <rPr>
            <sz val="12"/>
            <color rgb="FF000000"/>
            <rFont val="Calibri"/>
            <family val="1"/>
          </rPr>
          <t>Enter inspection fees in dollars</t>
        </r>
      </text>
    </comment>
    <comment ref="B4" authorId="0" shapeId="0" xr:uid="{00000000-0006-0000-0200-000003000000}">
      <text>
        <r>
          <rPr>
            <sz val="12"/>
            <color rgb="FF000000"/>
            <rFont val="Calibri"/>
            <family val="1"/>
          </rPr>
          <t>Enter contingency percentage</t>
        </r>
      </text>
    </comment>
    <comment ref="B5" authorId="0" shapeId="0" xr:uid="{00000000-0006-0000-0200-000004000000}">
      <text>
        <r>
          <rPr>
            <sz val="12"/>
            <color rgb="FF000000"/>
            <rFont val="Calibri"/>
            <family val="1"/>
          </rPr>
          <t>Enter tax rate percentage</t>
        </r>
      </text>
    </comment>
    <comment ref="B6" authorId="0" shapeId="0" xr:uid="{00000000-0006-0000-0200-000005000000}">
      <text>
        <r>
          <rPr>
            <sz val="12"/>
            <color rgb="FF000000"/>
            <rFont val="Calibri"/>
            <family val="1"/>
          </rPr>
          <t>Enter insurance premium percentage</t>
        </r>
      </text>
    </comment>
    <comment ref="B8" authorId="0" shapeId="0" xr:uid="{00000000-0006-0000-0200-000006000000}">
      <text>
        <r>
          <rPr>
            <sz val="12"/>
            <color rgb="FF000000"/>
            <rFont val="Calibri"/>
            <family val="1"/>
          </rPr>
          <t>Calculated: Material Total + Labor Total + Permit Fees + Inspection Fees</t>
        </r>
      </text>
    </comment>
    <comment ref="B9" authorId="0" shapeId="0" xr:uid="{00000000-0006-0000-0200-000007000000}">
      <text>
        <r>
          <rPr>
            <sz val="12"/>
            <color rgb="FF000000"/>
            <rFont val="Calibri"/>
            <family val="1"/>
          </rPr>
          <t>Calculated assuming 1000 sq ft area; adjust as necessary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" authorId="0" shapeId="0" xr:uid="{00000000-0006-0000-0300-000001000000}">
      <text>
        <r>
          <rPr>
            <sz val="12"/>
            <color rgb="FF000000"/>
            <rFont val="Calibri"/>
            <family val="1"/>
          </rPr>
          <t>Do not modify</t>
        </r>
      </text>
    </comment>
    <comment ref="B3" authorId="0" shapeId="0" xr:uid="{00000000-0006-0000-0300-000002000000}">
      <text>
        <r>
          <rPr>
            <sz val="12"/>
            <color rgb="FF000000"/>
            <rFont val="Calibri"/>
            <family val="1"/>
          </rPr>
          <t>Do not modify</t>
        </r>
      </text>
    </comment>
    <comment ref="B4" authorId="0" shapeId="0" xr:uid="{00000000-0006-0000-0300-000003000000}">
      <text>
        <r>
          <rPr>
            <sz val="12"/>
            <color rgb="FF000000"/>
            <rFont val="Calibri"/>
            <family val="1"/>
          </rPr>
          <t>Do not modify</t>
        </r>
      </text>
    </comment>
    <comment ref="B5" authorId="0" shapeId="0" xr:uid="{00000000-0006-0000-0300-000004000000}">
      <text>
        <r>
          <rPr>
            <sz val="12"/>
            <color rgb="FF000000"/>
            <rFont val="Calibri"/>
            <family val="1"/>
          </rPr>
          <t>Calculated grand total with additional percentages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" authorId="0" shapeId="0" xr:uid="{00000000-0006-0000-0400-000001000000}">
      <text>
        <r>
          <rPr>
            <sz val="12"/>
            <color rgb="FF000000"/>
            <rFont val="Calibri"/>
            <family val="1"/>
          </rPr>
          <t>Enter target date</t>
        </r>
      </text>
    </comment>
    <comment ref="B3" authorId="0" shapeId="0" xr:uid="{00000000-0006-0000-0400-000002000000}">
      <text>
        <r>
          <rPr>
            <sz val="12"/>
            <color rgb="FF000000"/>
            <rFont val="Calibri"/>
            <family val="1"/>
          </rPr>
          <t>Enter target date</t>
        </r>
      </text>
    </comment>
    <comment ref="B4" authorId="0" shapeId="0" xr:uid="{00000000-0006-0000-0400-000003000000}">
      <text>
        <r>
          <rPr>
            <sz val="12"/>
            <color rgb="FF000000"/>
            <rFont val="Calibri"/>
            <family val="1"/>
          </rPr>
          <t>Enter target date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" authorId="0" shapeId="0" xr:uid="{00000000-0006-0000-0500-000001000000}">
      <text>
        <r>
          <rPr>
            <sz val="12"/>
            <color rgb="FF000000"/>
            <rFont val="Calibri"/>
            <family val="1"/>
          </rPr>
          <t>Enter client name</t>
        </r>
      </text>
    </comment>
    <comment ref="B3" authorId="0" shapeId="0" xr:uid="{00000000-0006-0000-0500-000002000000}">
      <text>
        <r>
          <rPr>
            <sz val="12"/>
            <color rgb="FF000000"/>
            <rFont val="Calibri"/>
            <family val="1"/>
          </rPr>
          <t>Enter contact information</t>
        </r>
      </text>
    </comment>
    <comment ref="B4" authorId="0" shapeId="0" xr:uid="{00000000-0006-0000-0500-000003000000}">
      <text>
        <r>
          <rPr>
            <sz val="12"/>
            <color rgb="FF000000"/>
            <rFont val="Calibri"/>
            <family val="1"/>
          </rPr>
          <t>Enter project address/location</t>
        </r>
      </text>
    </comment>
    <comment ref="B5" authorId="0" shapeId="0" xr:uid="{00000000-0006-0000-0500-000004000000}">
      <text>
        <r>
          <rPr>
            <sz val="12"/>
            <color rgb="FF000000"/>
            <rFont val="Calibri"/>
            <family val="1"/>
          </rPr>
          <t>Enter any customizations desired</t>
        </r>
      </text>
    </comment>
    <comment ref="B6" authorId="0" shapeId="0" xr:uid="{00000000-0006-0000-0500-000005000000}">
      <text>
        <r>
          <rPr>
            <sz val="12"/>
            <color rgb="FF000000"/>
            <rFont val="Calibri"/>
            <family val="1"/>
          </rPr>
          <t>Enter system specs and compliance details</t>
        </r>
      </text>
    </comment>
    <comment ref="B7" authorId="0" shapeId="0" xr:uid="{00000000-0006-0000-0500-000006000000}">
      <text>
        <r>
          <rPr>
            <sz val="12"/>
            <color rgb="FF000000"/>
            <rFont val="Calibri"/>
            <family val="1"/>
          </rPr>
          <t>Enter negotiated pricing adjustments</t>
        </r>
      </text>
    </comment>
    <comment ref="B8" authorId="0" shapeId="0" xr:uid="{00000000-0006-0000-0500-000007000000}">
      <text>
        <r>
          <rPr>
            <sz val="12"/>
            <color rgb="FF000000"/>
            <rFont val="Calibri"/>
            <family val="1"/>
          </rPr>
          <t>Record revisions and client comments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" authorId="0" shapeId="0" xr:uid="{00000000-0006-0000-0600-000001000000}">
      <text>
        <r>
          <rPr>
            <sz val="12"/>
            <color rgb="FF000000"/>
            <rFont val="Calibri"/>
            <family val="1"/>
          </rPr>
          <t>Do not edit</t>
        </r>
      </text>
    </comment>
    <comment ref="B3" authorId="0" shapeId="0" xr:uid="{00000000-0006-0000-0600-000002000000}">
      <text>
        <r>
          <rPr>
            <sz val="12"/>
            <color rgb="FF000000"/>
            <rFont val="Calibri"/>
            <family val="1"/>
          </rPr>
          <t>Placeholder formula for ROI</t>
        </r>
      </text>
    </comment>
    <comment ref="B4" authorId="0" shapeId="0" xr:uid="{00000000-0006-0000-0600-000003000000}">
      <text>
        <r>
          <rPr>
            <sz val="12"/>
            <color rgb="FF000000"/>
            <rFont val="Calibri"/>
            <family val="1"/>
          </rPr>
          <t>Enter estimated duration</t>
        </r>
      </text>
    </comment>
    <comment ref="B5" authorId="0" shapeId="0" xr:uid="{00000000-0006-0000-0600-000004000000}">
      <text>
        <r>
          <rPr>
            <sz val="12"/>
            <color rgb="FF000000"/>
            <rFont val="Calibri"/>
            <family val="1"/>
          </rPr>
          <t>Enter risk assessment notes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" authorId="0" shapeId="0" xr:uid="{00000000-0006-0000-0700-000001000000}">
      <text>
        <r>
          <rPr>
            <sz val="12"/>
            <color rgb="FF000000"/>
            <rFont val="Calibri"/>
            <family val="1"/>
          </rPr>
          <t>Do not edit</t>
        </r>
      </text>
    </comment>
    <comment ref="B3" authorId="0" shapeId="0" xr:uid="{00000000-0006-0000-0700-000002000000}">
      <text>
        <r>
          <rPr>
            <sz val="12"/>
            <color rgb="FF000000"/>
            <rFont val="Calibri"/>
            <family val="1"/>
          </rPr>
          <t>Do not edit</t>
        </r>
      </text>
    </comment>
    <comment ref="B4" authorId="0" shapeId="0" xr:uid="{00000000-0006-0000-0700-000003000000}">
      <text>
        <r>
          <rPr>
            <sz val="12"/>
            <color rgb="FF000000"/>
            <rFont val="Calibri"/>
            <family val="1"/>
          </rPr>
          <t>Placeholder: 20% profit margin</t>
        </r>
      </text>
    </comment>
    <comment ref="B5" authorId="0" shapeId="0" xr:uid="{00000000-0006-0000-0700-000004000000}">
      <text>
        <r>
          <rPr>
            <sz val="12"/>
            <color rgb="FF000000"/>
            <rFont val="Calibri"/>
            <family val="1"/>
          </rPr>
          <t>Placeholder: NPV calculation</t>
        </r>
      </text>
    </comment>
  </commentList>
</comments>
</file>

<file path=xl/sharedStrings.xml><?xml version="1.0" encoding="utf-8"?>
<sst xmlns="http://schemas.openxmlformats.org/spreadsheetml/2006/main" count="84" uniqueCount="57">
  <si>
    <t>Field</t>
  </si>
  <si>
    <t>Value</t>
  </si>
  <si>
    <t>Property Dimensions</t>
  </si>
  <si>
    <t/>
  </si>
  <si>
    <t>Location</t>
  </si>
  <si>
    <t>Building Layout</t>
  </si>
  <si>
    <t>HVAC Equipment Cost</t>
  </si>
  <si>
    <t>Ductwork Cost</t>
  </si>
  <si>
    <t>Controls Cost</t>
  </si>
  <si>
    <t>Refrigerants Cost</t>
  </si>
  <si>
    <t>Total Material Cost</t>
  </si>
  <si>
    <t>Description</t>
  </si>
  <si>
    <t>On-Site Labor Hours</t>
  </si>
  <si>
    <t>Hourly Rate</t>
  </si>
  <si>
    <t>Labor Cost</t>
  </si>
  <si>
    <t>Overtime Hours</t>
  </si>
  <si>
    <t>Overtime Rate</t>
  </si>
  <si>
    <t>Overtime Cost</t>
  </si>
  <si>
    <t>Installation Markup (%)</t>
  </si>
  <si>
    <t>Material Markup (%)</t>
  </si>
  <si>
    <t>Total Labor &amp; Markup</t>
  </si>
  <si>
    <t>Fee/Cost</t>
  </si>
  <si>
    <t>Permit Fees</t>
  </si>
  <si>
    <t>Inspection Fees</t>
  </si>
  <si>
    <t>Contingency (%)</t>
  </si>
  <si>
    <t>Tax Rate (%)</t>
  </si>
  <si>
    <t>Insurance Premium (%)</t>
  </si>
  <si>
    <t>Total Direct Cost</t>
  </si>
  <si>
    <t>Cost per sq ft</t>
  </si>
  <si>
    <t>Item</t>
  </si>
  <si>
    <t>Amount</t>
  </si>
  <si>
    <t>Grand Total (Incl. Contingency, Tax, Insurance)</t>
  </si>
  <si>
    <t>Milestone</t>
  </si>
  <si>
    <t>Target Date</t>
  </si>
  <si>
    <t>Status</t>
  </si>
  <si>
    <t>Notes</t>
  </si>
  <si>
    <t>Design Phase</t>
  </si>
  <si>
    <t>Installation</t>
  </si>
  <si>
    <t>Inspection &amp; Approval</t>
  </si>
  <si>
    <t>Client Information / Proposal Detail</t>
  </si>
  <si>
    <t>Client Name</t>
  </si>
  <si>
    <t>Contact Details</t>
  </si>
  <si>
    <t>Project Location</t>
  </si>
  <si>
    <t>Customized Quote Details</t>
  </si>
  <si>
    <t>Technical Specifications</t>
  </si>
  <si>
    <t>Pricing Modifications</t>
  </si>
  <si>
    <t>Revision Log</t>
  </si>
  <si>
    <t>Summary Item</t>
  </si>
  <si>
    <t>Total Estimated Cost</t>
  </si>
  <si>
    <t>ROI</t>
  </si>
  <si>
    <t>Project Duration (Days)</t>
  </si>
  <si>
    <t>Risk Assessment</t>
  </si>
  <si>
    <t>Analysis Item</t>
  </si>
  <si>
    <t>Detailed Material Cost</t>
  </si>
  <si>
    <t>Detailed Labor Cost</t>
  </si>
  <si>
    <t>Profit Margin</t>
  </si>
  <si>
    <t>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</si>
</sst>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Calibri"/>
      <family val="1"/>
    </font>
    <font>
      <b/>
      <sz val="12"/>
      <color rgb="FF000000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Normal="100" workbookViewId="0"/>
  </sheetViews>
  <sheetFormatPr baseColWidth="10" defaultRowHeight="16" x14ac:dyDescent="0.2"/>
  <cols>
    <col min="1" max="1" width="30" customWidth="1"/>
    <col min="2" max="2" width="20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2" t="s">
        <v>2</v>
      </c>
      <c r="B2" t="s">
        <v>3</v>
      </c>
    </row>
    <row r="3" spans="1:2" x14ac:dyDescent="0.2">
      <c r="A3" s="2" t="s">
        <v>4</v>
      </c>
      <c r="B3" t="s">
        <v>3</v>
      </c>
    </row>
    <row r="4" spans="1:2" x14ac:dyDescent="0.2">
      <c r="A4" s="2" t="s">
        <v>5</v>
      </c>
      <c r="B4" t="s">
        <v>3</v>
      </c>
    </row>
    <row r="5" spans="1:2" x14ac:dyDescent="0.2">
      <c r="A5" s="2" t="s">
        <v>6</v>
      </c>
      <c r="B5" s="2">
        <v>0</v>
      </c>
    </row>
    <row r="6" spans="1:2" x14ac:dyDescent="0.2">
      <c r="A6" s="2" t="s">
        <v>7</v>
      </c>
      <c r="B6" s="2">
        <v>0</v>
      </c>
    </row>
    <row r="7" spans="1:2" x14ac:dyDescent="0.2">
      <c r="A7" s="2" t="s">
        <v>8</v>
      </c>
      <c r="B7" s="2">
        <v>0</v>
      </c>
    </row>
    <row r="8" spans="1:2" x14ac:dyDescent="0.2">
      <c r="A8" s="2" t="s">
        <v>9</v>
      </c>
      <c r="B8" s="2">
        <v>0</v>
      </c>
    </row>
    <row r="9" spans="1:2" x14ac:dyDescent="0.2">
      <c r="A9" s="3" t="s">
        <v>10</v>
      </c>
      <c r="B9" s="3">
        <f>SUM(B5:B8)</f>
        <v>0</v>
      </c>
    </row>
  </sheetData>
  <pageMargins left="0.5" right="0.5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zoomScaleNormal="100" workbookViewId="0">
      <selection activeCell="B21" sqref="B21"/>
    </sheetView>
  </sheetViews>
  <sheetFormatPr baseColWidth="10" defaultRowHeight="16" x14ac:dyDescent="0.2"/>
  <cols>
    <col min="1" max="1" width="35" customWidth="1"/>
    <col min="2" max="2" width="20" customWidth="1"/>
  </cols>
  <sheetData>
    <row r="1" spans="1:2" x14ac:dyDescent="0.2">
      <c r="A1" s="1" t="s">
        <v>11</v>
      </c>
      <c r="B1" s="1" t="s">
        <v>1</v>
      </c>
    </row>
    <row r="2" spans="1:2" x14ac:dyDescent="0.2">
      <c r="A2" s="2" t="s">
        <v>12</v>
      </c>
      <c r="B2" s="2">
        <v>0</v>
      </c>
    </row>
    <row r="3" spans="1:2" x14ac:dyDescent="0.2">
      <c r="A3" s="2" t="s">
        <v>13</v>
      </c>
      <c r="B3" s="2">
        <v>0</v>
      </c>
    </row>
    <row r="4" spans="1:2" x14ac:dyDescent="0.2">
      <c r="A4" s="3" t="s">
        <v>14</v>
      </c>
      <c r="B4" s="3">
        <f>B2*B3</f>
        <v>0</v>
      </c>
    </row>
    <row r="5" spans="1:2" x14ac:dyDescent="0.2">
      <c r="A5" s="2" t="s">
        <v>15</v>
      </c>
      <c r="B5" s="2">
        <v>0</v>
      </c>
    </row>
    <row r="6" spans="1:2" x14ac:dyDescent="0.2">
      <c r="A6" s="2" t="s">
        <v>16</v>
      </c>
      <c r="B6" s="2">
        <v>0</v>
      </c>
    </row>
    <row r="7" spans="1:2" x14ac:dyDescent="0.2">
      <c r="A7" s="3" t="s">
        <v>17</v>
      </c>
      <c r="B7" s="3">
        <f>B5*B6</f>
        <v>0</v>
      </c>
    </row>
    <row r="8" spans="1:2" x14ac:dyDescent="0.2">
      <c r="A8" s="2" t="s">
        <v>18</v>
      </c>
      <c r="B8" s="2">
        <v>0</v>
      </c>
    </row>
    <row r="9" spans="1:2" x14ac:dyDescent="0.2">
      <c r="A9" s="2" t="s">
        <v>19</v>
      </c>
      <c r="B9" s="2">
        <v>0</v>
      </c>
    </row>
    <row r="10" spans="1:2" x14ac:dyDescent="0.2">
      <c r="A10" s="3" t="s">
        <v>20</v>
      </c>
      <c r="B10" s="3">
        <f>(B4+B7)*(1+(B8+B9)/100)</f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zoomScaleNormal="100" workbookViewId="0"/>
  </sheetViews>
  <sheetFormatPr baseColWidth="10" defaultRowHeight="16" x14ac:dyDescent="0.2"/>
  <cols>
    <col min="1" max="1" width="35" customWidth="1"/>
    <col min="2" max="2" width="25" customWidth="1"/>
  </cols>
  <sheetData>
    <row r="1" spans="1:2" x14ac:dyDescent="0.2">
      <c r="A1" s="1" t="s">
        <v>21</v>
      </c>
      <c r="B1" s="1" t="s">
        <v>1</v>
      </c>
    </row>
    <row r="2" spans="1:2" x14ac:dyDescent="0.2">
      <c r="A2" s="2" t="s">
        <v>22</v>
      </c>
      <c r="B2" s="2">
        <v>0</v>
      </c>
    </row>
    <row r="3" spans="1:2" x14ac:dyDescent="0.2">
      <c r="A3" s="2" t="s">
        <v>23</v>
      </c>
      <c r="B3" s="2">
        <v>0</v>
      </c>
    </row>
    <row r="4" spans="1:2" x14ac:dyDescent="0.2">
      <c r="A4" s="2" t="s">
        <v>24</v>
      </c>
      <c r="B4" s="2">
        <v>0</v>
      </c>
    </row>
    <row r="5" spans="1:2" x14ac:dyDescent="0.2">
      <c r="A5" s="2" t="s">
        <v>25</v>
      </c>
      <c r="B5" s="2">
        <v>0</v>
      </c>
    </row>
    <row r="6" spans="1:2" x14ac:dyDescent="0.2">
      <c r="A6" s="2" t="s">
        <v>26</v>
      </c>
      <c r="B6" s="2">
        <v>0</v>
      </c>
    </row>
    <row r="8" spans="1:2" x14ac:dyDescent="0.2">
      <c r="A8" s="3" t="s">
        <v>27</v>
      </c>
      <c r="B8" s="3">
        <f>'Building &amp; Materials'!B9 + 'Labor &amp; Markup'!B10 + B2 + B3</f>
        <v>0</v>
      </c>
    </row>
    <row r="9" spans="1:2" x14ac:dyDescent="0.2">
      <c r="A9" s="3" t="s">
        <v>28</v>
      </c>
      <c r="B9" s="3">
        <f>B8/1000</f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zoomScaleNormal="100" workbookViewId="0">
      <selection activeCell="D27" sqref="D27"/>
    </sheetView>
  </sheetViews>
  <sheetFormatPr baseColWidth="10" defaultRowHeight="16" x14ac:dyDescent="0.2"/>
  <cols>
    <col min="1" max="1" width="40" customWidth="1"/>
    <col min="2" max="2" width="20" customWidth="1"/>
  </cols>
  <sheetData>
    <row r="1" spans="1:2" x14ac:dyDescent="0.2">
      <c r="A1" s="1" t="s">
        <v>29</v>
      </c>
      <c r="B1" s="1" t="s">
        <v>30</v>
      </c>
    </row>
    <row r="2" spans="1:2" x14ac:dyDescent="0.2">
      <c r="A2" s="3" t="s">
        <v>10</v>
      </c>
      <c r="B2" s="3">
        <f>'Building &amp; Materials'!B9</f>
        <v>0</v>
      </c>
    </row>
    <row r="3" spans="1:2" x14ac:dyDescent="0.2">
      <c r="A3" s="3" t="s">
        <v>20</v>
      </c>
      <c r="B3" s="3">
        <f>'Labor &amp; Markup'!B10</f>
        <v>0</v>
      </c>
    </row>
    <row r="4" spans="1:2" x14ac:dyDescent="0.2">
      <c r="A4" s="3" t="s">
        <v>27</v>
      </c>
      <c r="B4" s="3">
        <f>'Permit, Taxes &amp; Unit Cost'!B8</f>
        <v>0</v>
      </c>
    </row>
    <row r="5" spans="1:2" x14ac:dyDescent="0.2">
      <c r="A5" s="3" t="s">
        <v>31</v>
      </c>
      <c r="B5" s="3">
        <f>'Permit, Taxes &amp; Unit Cost'!B8*(1+('Permit, Taxes &amp; Unit Cost'!B4+'Permit, Taxes &amp; Unit Cost'!B5+'Permit, Taxes &amp; Unit Cost'!B6)/100)</f>
        <v>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zoomScaleNormal="100" workbookViewId="0">
      <pane ySplit="1" topLeftCell="A2" activePane="bottomLeft" state="frozen"/>
      <selection pane="bottomLeft" activeCell="D24" sqref="D24"/>
    </sheetView>
  </sheetViews>
  <sheetFormatPr baseColWidth="10" defaultRowHeight="16" x14ac:dyDescent="0.2"/>
  <cols>
    <col min="1" max="1" width="30" customWidth="1"/>
    <col min="2" max="2" width="20" customWidth="1"/>
    <col min="3" max="3" width="15" customWidth="1"/>
    <col min="4" max="4" width="27.5" customWidth="1"/>
  </cols>
  <sheetData>
    <row r="1" spans="1:4" x14ac:dyDescent="0.2">
      <c r="A1" s="1" t="s">
        <v>32</v>
      </c>
      <c r="B1" s="1" t="s">
        <v>33</v>
      </c>
      <c r="C1" s="1" t="s">
        <v>34</v>
      </c>
      <c r="D1" s="1" t="s">
        <v>35</v>
      </c>
    </row>
    <row r="2" spans="1:4" x14ac:dyDescent="0.2">
      <c r="A2" s="2" t="s">
        <v>36</v>
      </c>
      <c r="B2" s="2" t="s">
        <v>3</v>
      </c>
      <c r="C2" s="2" t="s">
        <v>3</v>
      </c>
      <c r="D2" s="2" t="s">
        <v>3</v>
      </c>
    </row>
    <row r="3" spans="1:4" x14ac:dyDescent="0.2">
      <c r="A3" s="2" t="s">
        <v>37</v>
      </c>
      <c r="B3" s="2" t="s">
        <v>3</v>
      </c>
      <c r="C3" s="2" t="s">
        <v>3</v>
      </c>
      <c r="D3" s="2" t="s">
        <v>3</v>
      </c>
    </row>
    <row r="4" spans="1:4" x14ac:dyDescent="0.2">
      <c r="A4" s="2" t="s">
        <v>38</v>
      </c>
      <c r="B4" s="2" t="s">
        <v>3</v>
      </c>
      <c r="C4" s="2" t="s">
        <v>3</v>
      </c>
      <c r="D4" s="2" t="s">
        <v>3</v>
      </c>
    </row>
  </sheetData>
  <autoFilter ref="A1:D4" xr:uid="{00000000-0009-0000-0000-000004000000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"/>
  <sheetViews>
    <sheetView zoomScaleNormal="100" workbookViewId="0"/>
  </sheetViews>
  <sheetFormatPr baseColWidth="10" defaultRowHeight="16" x14ac:dyDescent="0.2"/>
  <cols>
    <col min="1" max="1" width="30" customWidth="1"/>
    <col min="2" max="2" width="40" customWidth="1"/>
  </cols>
  <sheetData>
    <row r="1" spans="1:2" x14ac:dyDescent="0.2">
      <c r="A1" s="1" t="s">
        <v>39</v>
      </c>
      <c r="B1" s="1" t="s">
        <v>3</v>
      </c>
    </row>
    <row r="2" spans="1:2" x14ac:dyDescent="0.2">
      <c r="A2" s="2" t="s">
        <v>40</v>
      </c>
      <c r="B2" s="2" t="s">
        <v>3</v>
      </c>
    </row>
    <row r="3" spans="1:2" x14ac:dyDescent="0.2">
      <c r="A3" s="2" t="s">
        <v>41</v>
      </c>
      <c r="B3" s="2" t="s">
        <v>3</v>
      </c>
    </row>
    <row r="4" spans="1:2" x14ac:dyDescent="0.2">
      <c r="A4" s="2" t="s">
        <v>42</v>
      </c>
      <c r="B4" s="2" t="s">
        <v>3</v>
      </c>
    </row>
    <row r="5" spans="1:2" x14ac:dyDescent="0.2">
      <c r="A5" s="2" t="s">
        <v>43</v>
      </c>
      <c r="B5" s="2" t="s">
        <v>3</v>
      </c>
    </row>
    <row r="6" spans="1:2" x14ac:dyDescent="0.2">
      <c r="A6" s="2" t="s">
        <v>44</v>
      </c>
      <c r="B6" s="2" t="s">
        <v>3</v>
      </c>
    </row>
    <row r="7" spans="1:2" x14ac:dyDescent="0.2">
      <c r="A7" s="2" t="s">
        <v>45</v>
      </c>
      <c r="B7" s="2" t="s">
        <v>3</v>
      </c>
    </row>
    <row r="8" spans="1:2" x14ac:dyDescent="0.2">
      <c r="A8" s="2" t="s">
        <v>46</v>
      </c>
      <c r="B8" s="2" t="s">
        <v>3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zoomScaleNormal="100" workbookViewId="0"/>
  </sheetViews>
  <sheetFormatPr baseColWidth="10" defaultRowHeight="16" x14ac:dyDescent="0.2"/>
  <cols>
    <col min="1" max="1" width="35" customWidth="1"/>
    <col min="2" max="2" width="20" customWidth="1"/>
  </cols>
  <sheetData>
    <row r="1" spans="1:2" x14ac:dyDescent="0.2">
      <c r="A1" s="1" t="s">
        <v>47</v>
      </c>
      <c r="B1" s="1" t="s">
        <v>1</v>
      </c>
    </row>
    <row r="2" spans="1:2" x14ac:dyDescent="0.2">
      <c r="A2" s="3" t="s">
        <v>48</v>
      </c>
      <c r="B2" s="3">
        <f>Dashboard!B5</f>
        <v>0</v>
      </c>
    </row>
    <row r="3" spans="1:2" x14ac:dyDescent="0.2">
      <c r="A3" s="3" t="s">
        <v>49</v>
      </c>
      <c r="B3" s="3">
        <f>B2*0.1</f>
        <v>0</v>
      </c>
    </row>
    <row r="4" spans="1:2" x14ac:dyDescent="0.2">
      <c r="A4" s="2" t="s">
        <v>50</v>
      </c>
      <c r="B4" s="2">
        <v>0</v>
      </c>
    </row>
    <row r="5" spans="1:2" x14ac:dyDescent="0.2">
      <c r="A5" s="2" t="s">
        <v>51</v>
      </c>
      <c r="B5" s="2" t="s">
        <v>3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zoomScaleNormal="100" workbookViewId="0"/>
  </sheetViews>
  <sheetFormatPr baseColWidth="10" defaultRowHeight="16" x14ac:dyDescent="0.2"/>
  <cols>
    <col min="1" max="1" width="40" customWidth="1"/>
    <col min="2" max="2" width="25" customWidth="1"/>
  </cols>
  <sheetData>
    <row r="1" spans="1:2" x14ac:dyDescent="0.2">
      <c r="A1" s="1" t="s">
        <v>52</v>
      </c>
      <c r="B1" s="1" t="s">
        <v>1</v>
      </c>
    </row>
    <row r="2" spans="1:2" x14ac:dyDescent="0.2">
      <c r="A2" s="3" t="s">
        <v>53</v>
      </c>
      <c r="B2" s="3">
        <f>'Building &amp; Materials'!B9</f>
        <v>0</v>
      </c>
    </row>
    <row r="3" spans="1:2" x14ac:dyDescent="0.2">
      <c r="A3" s="3" t="s">
        <v>54</v>
      </c>
      <c r="B3" s="3">
        <f>'Labor &amp; Markup'!B4</f>
        <v>0</v>
      </c>
    </row>
    <row r="4" spans="1:2" x14ac:dyDescent="0.2">
      <c r="A4" s="3" t="s">
        <v>55</v>
      </c>
      <c r="B4" s="3">
        <f>B3*0.2</f>
        <v>0</v>
      </c>
    </row>
    <row r="5" spans="1:2" x14ac:dyDescent="0.2">
      <c r="A5" s="3" t="s">
        <v>56</v>
      </c>
      <c r="B5" s="3">
        <f>B4*0.95</f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Building &amp; Materials</vt:lpstr>
      <vt:lpstr>Labor &amp; Markup</vt:lpstr>
      <vt:lpstr>Permit, Taxes &amp; Unit Cost</vt:lpstr>
      <vt:lpstr>Dashboard</vt:lpstr>
      <vt:lpstr>Timeline &amp; Budget</vt:lpstr>
      <vt:lpstr>Client Proposal</vt:lpstr>
      <vt:lpstr>Executive Summary</vt:lpstr>
      <vt:lpstr>Financial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Max Irwin</cp:lastModifiedBy>
  <dcterms:created xsi:type="dcterms:W3CDTF">2025-06-22T14:16:57Z</dcterms:created>
  <dcterms:modified xsi:type="dcterms:W3CDTF">2025-06-23T13:43:42Z</dcterms:modified>
</cp:coreProperties>
</file>